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U25" s="1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<sst xmlns="http://schemas.openxmlformats.org/spreadsheetml/2006/main" count="1218" uniqueCount="256">
  <si>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</si>
  <si>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</si>
  <si>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</si>
  <si>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</si>
  <si>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</si>
  <si>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</si>
  <si>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</si>
  <si>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</si>
  <si>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</si>
  <si>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</si>
  <si>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</si>
  <si>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</si>
  <si>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</si>
  <si>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</si>
  <si>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</si>
  <si>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</si>
  <si>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</si>
  <si>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</si>
  <si>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</si>
  <si>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</si>
  <si>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</si>
  <si>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</si>
  <si>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</si>
  <si>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</si>
  <si>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</si>
  <si>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</si>
  <si>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</si>
  <si>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</si>
  <si>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</si>
  <si>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</si>
  <si>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</si>
  <si>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</si>
  <si>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</si>
  <si>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</si>
  <si>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</si>
  <si>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</si>
  <si>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</si>
  <si>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</si>
  <si>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</si>
  <si>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</si>
  <si>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</si>
  <si>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</si>
  <si>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</si>
  <si>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</si>
  <si>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</si>
  <si>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</si>
  <si>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</si>
  <si>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</si>
  <si>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</si>
  <si>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</si>
  <si>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</si>
  <si>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</si>
  <si>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</si>
  <si>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</si>
  <si>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</si>
  <si>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</si>
  <si>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</si>
  <si>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</si>
  <si>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</si>
  <si>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</si>
  <si>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</si>
  <si>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</si>
  <si>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</si>
  <si>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</si>
  <si>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</si>
  <si>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</si>
  <si>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</si>
  <si>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</si>
  <si>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</si>
  <si>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</si>
  <si>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</si>
  <si>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</si>
  <si>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</si>
  <si>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</si>
  <si>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</si>
  <si>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</si>
  <si>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</si>
  <si>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</si>
  <si>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</si>
  <si>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</si>
  <si>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</si>
  <si>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</si>
  <si>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</si>
  <si>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</si>
  <si>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</si>
  <si>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</si>
  <si>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</si>
  <si>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</si>
  <si>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</si>
  <si>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</si>
  <si>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</si>
  <si>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</si>
  <si>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</si>
  <si>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</si>
  <si>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</si>
  <si>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</si>
  <si>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</si>
  <si>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</si>
  <si>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</si>
  <si>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</si>
  <si>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</si>
  <si>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</si>
  <si>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</si>
  <si>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</si>
  <si>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</si>
  <si>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</si>
  <si>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</si>
  <si>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</si>
  <si>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</si>
  <si>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</si>
  <si>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</si>
  <si>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</si>
  <si>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</si>
  <si>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</si>
  <si>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</si>
  <si>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</si>
  <si>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</si>
  <si>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</si>
  <si>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</si>
  <si>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</si>
  <si>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</si>
  <si>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</si>
  <si>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</si>
  <si>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</si>
  <si>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</si>
  <si>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</si>
  <si>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</si>
  <si>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</si>
  <si>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</si>
  <si>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</si>
  <si>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</si>
  <si>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</si>
  <si>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</si>
  <si>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</si>
  <si>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</si>
  <si>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</si>
  <si>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</si>
  <si>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</si>
  <si>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</si>
  <si>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</si>
  <si>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</si>
  <si>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</si>
  <si>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</si>
  <si>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</si>
  <si>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</si>
  <si>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</si>
  <si>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</si>
  <si>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</si>
  <si>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</si>
  <si>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</si>
  <si>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</si>
  <si>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</si>
  <si>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</si>
  <si>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</si>
  <si>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</si>
  <si>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</si>
  <si>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</si>
  <si>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</si>
  <si>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</si>
  <si>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</si>
  <si>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</si>
  <si>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</si>
  <si>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</si>
  <si>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</si>
  <si>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</si>
  <si>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</si>
  <si>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</si>
  <si>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</si>
  <si>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</si>
  <si>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</si>
  <si>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</si>
  <si>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</si>
  <si>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</si>
  <si>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</si>
  <si>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</si>
  <si>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</si>
  <si>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</si>
  <si>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</si>
  <si>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</si>
  <si>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</si>
  <si>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</si>
  <si>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</si>
  <si>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</si>
  <si>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</si>
  <si>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</si>
  <si>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</si>
  <si>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</si>
  <si>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</si>
  <si>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</si>
  <si>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</si>
  <si>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</si>
  <si>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</si>
  <si>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</si>
  <si>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</si>
  <si>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</si>
  <si>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</si>
  <si>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</si>
  <si>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</si>
  <si>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</si>
  <si>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</si>
  <si>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</si>
  <si>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</si>
  <si>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</si>
  <si>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</si>
  <si>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</si>
  <si>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</si>
  <si>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</si>
  <si>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</si>
  <si>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</si>
  <si>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</si>
  <si>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</si>
  <si>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</si>
  <si>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</si>
  <si>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</si>
  <si>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</si>
  <si>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</si>
  <si>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</si>
  <si>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</si>
  <si>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</si>
  <si>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</si>
  <si>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</si>
  <si>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</si>
  <si>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</si>
  <si>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</si>
  <si>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</si>
  <si>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</si>
  <si>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</si>
  <si>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</si>
  <si>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</si>
  <si>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</si>
  <si>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</si>
  <si>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</si>
  <si>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</si>
  <si>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</si>
  <si>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</si>
  <si>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</si>
  <si>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крупа ячневая</t>
  </si>
  <si>
    <t xml:space="preserve">соль </t>
  </si>
  <si>
    <t>коф.напиток</t>
  </si>
  <si>
    <t>лук репчатый</t>
  </si>
  <si>
    <t>масло растительное</t>
  </si>
  <si>
    <t>пряники</t>
  </si>
  <si>
    <t>зеленый горошек</t>
  </si>
  <si>
    <t>мандарины</t>
  </si>
  <si>
    <t>хлеб с маслом</t>
  </si>
  <si>
    <t>каша ячневая молочная с маслом</t>
  </si>
  <si>
    <t>кофейный напиток</t>
  </si>
  <si>
    <t>хлеб</t>
  </si>
  <si>
    <t>суп из овощей со сметаной</t>
  </si>
  <si>
    <t>гуляш из мяса</t>
  </si>
  <si>
    <t>макаронные изделия отварные</t>
  </si>
  <si>
    <t>компот из сухофруктов</t>
  </si>
  <si>
    <t>пряник</t>
  </si>
  <si>
    <t>д/сад</t>
  </si>
  <si>
    <t>20 января 2025г</t>
  </si>
  <si>
    <t>20 01 2025г.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</si>
</sst>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26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4" t="s">
        <v>1</v>
      </c>
      <c r="U1" s="364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5" t="s">
        <v>4</v>
      </c>
      <c r="U2" s="365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6" t="s">
        <v>8</v>
      </c>
      <c r="B6" s="366"/>
      <c r="C6" s="366"/>
      <c r="D6" s="358" t="s">
        <v>9</v>
      </c>
      <c r="E6" s="358"/>
      <c r="F6" s="358" t="s">
        <v>10</v>
      </c>
      <c r="G6" s="358"/>
      <c r="H6" s="358" t="s">
        <v>11</v>
      </c>
      <c r="I6" s="358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3" t="s">
        <v>12</v>
      </c>
      <c r="B7" s="363"/>
      <c r="C7" s="363"/>
      <c r="D7" s="362" t="s">
        <v>13</v>
      </c>
      <c r="E7" s="362"/>
      <c r="F7" s="362" t="s">
        <v>14</v>
      </c>
      <c r="G7" s="362"/>
      <c r="H7" s="362" t="s">
        <v>15</v>
      </c>
      <c r="I7" s="362"/>
      <c r="J7" s="362" t="s">
        <v>16</v>
      </c>
      <c r="K7" s="362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8" t="s">
        <v>18</v>
      </c>
      <c r="C8" s="358"/>
      <c r="D8" s="362" t="s">
        <v>19</v>
      </c>
      <c r="E8" s="362"/>
      <c r="F8" s="362" t="s">
        <v>20</v>
      </c>
      <c r="G8" s="362"/>
      <c r="H8" s="362" t="s">
        <v>21</v>
      </c>
      <c r="I8" s="362"/>
      <c r="J8" s="362" t="s">
        <v>22</v>
      </c>
      <c r="K8" s="362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2" t="s">
        <v>24</v>
      </c>
      <c r="C9" s="362"/>
      <c r="D9" s="362" t="s">
        <v>25</v>
      </c>
      <c r="E9" s="362"/>
      <c r="F9" s="362" t="s">
        <v>26</v>
      </c>
      <c r="G9" s="362"/>
      <c r="H9" s="362" t="s">
        <v>27</v>
      </c>
      <c r="I9" s="362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0" t="s">
        <v>28</v>
      </c>
      <c r="C10" s="360"/>
      <c r="D10" s="252"/>
      <c r="E10" s="253"/>
      <c r="F10" s="234"/>
      <c r="G10" s="234"/>
      <c r="H10" s="360" t="s">
        <v>25</v>
      </c>
      <c r="I10" s="360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8" t="s">
        <v>35</v>
      </c>
      <c r="S17" s="358"/>
      <c r="T17" s="358"/>
      <c r="U17" s="248"/>
      <c r="V17" s="235"/>
    </row>
    <row r="18" spans="1:22" ht="15">
      <c r="A18" s="248"/>
      <c r="B18" s="280"/>
      <c r="C18" s="281" t="s">
        <v>36</v>
      </c>
      <c r="D18" s="359" t="s">
        <v>37</v>
      </c>
      <c r="E18" s="359"/>
      <c r="F18" s="359"/>
      <c r="G18" s="359"/>
      <c r="H18" s="359"/>
      <c r="I18" s="359" t="s">
        <v>38</v>
      </c>
      <c r="J18" s="359"/>
      <c r="K18" s="359"/>
      <c r="L18" s="359"/>
      <c r="M18" s="359"/>
      <c r="N18" s="359" t="s">
        <v>39</v>
      </c>
      <c r="O18" s="359"/>
      <c r="P18" s="359"/>
      <c r="Q18" s="359"/>
      <c r="R18" s="360" t="s">
        <v>40</v>
      </c>
      <c r="S18" s="360"/>
      <c r="T18" s="360"/>
      <c r="U18" s="249"/>
      <c r="V18" s="235"/>
    </row>
    <row r="19" spans="1:22" ht="15" customHeight="1">
      <c r="A19" s="249"/>
      <c r="B19" s="281"/>
      <c r="C19" s="281" t="s">
        <v>41</v>
      </c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61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7"/>
      <c r="E20" s="357" t="s">
        <v>222</v>
      </c>
      <c r="F20" s="357" t="s">
        <v>223</v>
      </c>
      <c r="G20" s="357" t="s">
        <v>114</v>
      </c>
      <c r="H20" s="357"/>
      <c r="I20" s="357" t="s">
        <v>209</v>
      </c>
      <c r="J20" s="357" t="s">
        <v>218</v>
      </c>
      <c r="K20" s="357" t="s">
        <v>224</v>
      </c>
      <c r="L20" s="357" t="s">
        <v>225</v>
      </c>
      <c r="M20" s="357" t="s">
        <v>110</v>
      </c>
      <c r="N20" s="357" t="s">
        <v>226</v>
      </c>
      <c r="O20" s="357"/>
      <c r="P20" s="357"/>
      <c r="Q20" s="357"/>
      <c r="R20" s="361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5" zoomScale="90" zoomScaleNormal="90" zoomScalePageLayoutView="60" workbookViewId="0">
      <selection activeCell="S46" sqref="S46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401" t="s">
        <v>1</v>
      </c>
      <c r="U1" s="401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8" t="s">
        <v>4</v>
      </c>
      <c r="U2" s="398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9" t="s">
        <v>8</v>
      </c>
      <c r="B6" s="409"/>
      <c r="C6" s="409"/>
      <c r="D6" s="403" t="s">
        <v>9</v>
      </c>
      <c r="E6" s="403"/>
      <c r="F6" s="403" t="s">
        <v>10</v>
      </c>
      <c r="G6" s="403"/>
      <c r="H6" s="403" t="s">
        <v>11</v>
      </c>
      <c r="I6" s="403"/>
      <c r="J6" s="303"/>
      <c r="K6" s="304"/>
      <c r="L6" s="303"/>
      <c r="M6" s="84"/>
      <c r="N6" s="84"/>
      <c r="O6" s="84"/>
      <c r="T6" s="301"/>
      <c r="U6" s="302"/>
    </row>
    <row r="7" spans="1:21">
      <c r="A7" s="408" t="s">
        <v>235</v>
      </c>
      <c r="B7" s="408"/>
      <c r="C7" s="408"/>
      <c r="D7" s="407" t="s">
        <v>13</v>
      </c>
      <c r="E7" s="407"/>
      <c r="F7" s="407" t="s">
        <v>14</v>
      </c>
      <c r="G7" s="407"/>
      <c r="H7" s="407" t="s">
        <v>15</v>
      </c>
      <c r="I7" s="407"/>
      <c r="J7" s="407" t="s">
        <v>16</v>
      </c>
      <c r="K7" s="407"/>
      <c r="L7" s="305"/>
      <c r="M7" s="84"/>
      <c r="T7" s="145"/>
      <c r="U7" s="146"/>
    </row>
    <row r="8" spans="1:21">
      <c r="A8" s="306" t="s">
        <v>17</v>
      </c>
      <c r="B8" s="403" t="s">
        <v>18</v>
      </c>
      <c r="C8" s="403"/>
      <c r="D8" s="407" t="s">
        <v>19</v>
      </c>
      <c r="E8" s="407"/>
      <c r="F8" s="407" t="s">
        <v>20</v>
      </c>
      <c r="G8" s="407"/>
      <c r="H8" s="407" t="s">
        <v>21</v>
      </c>
      <c r="I8" s="407"/>
      <c r="J8" s="407" t="s">
        <v>22</v>
      </c>
      <c r="K8" s="407"/>
      <c r="L8" s="305"/>
      <c r="M8" s="84"/>
      <c r="T8" s="301"/>
      <c r="U8" s="302"/>
    </row>
    <row r="9" spans="1:21">
      <c r="A9" s="87" t="s">
        <v>23</v>
      </c>
      <c r="B9" s="407" t="s">
        <v>24</v>
      </c>
      <c r="C9" s="407"/>
      <c r="D9" s="407" t="s">
        <v>25</v>
      </c>
      <c r="E9" s="407"/>
      <c r="F9" s="407" t="s">
        <v>26</v>
      </c>
      <c r="G9" s="407"/>
      <c r="H9" s="407" t="s">
        <v>27</v>
      </c>
      <c r="I9" s="407"/>
      <c r="J9" s="307"/>
      <c r="K9" s="83"/>
      <c r="L9" s="305"/>
      <c r="M9" s="84"/>
      <c r="N9" s="84" t="s">
        <v>255</v>
      </c>
      <c r="Q9" s="84"/>
      <c r="T9" s="145"/>
      <c r="U9" s="146"/>
    </row>
    <row r="10" spans="1:21">
      <c r="A10" s="209"/>
      <c r="B10" s="405" t="s">
        <v>28</v>
      </c>
      <c r="C10" s="405"/>
      <c r="D10" s="308"/>
      <c r="E10" s="228"/>
      <c r="F10" s="83"/>
      <c r="G10" s="83"/>
      <c r="H10" s="405" t="s">
        <v>25</v>
      </c>
      <c r="I10" s="405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106</v>
      </c>
      <c r="F12" s="317"/>
      <c r="G12" s="317">
        <v>1</v>
      </c>
      <c r="H12" s="317"/>
      <c r="I12" s="317">
        <f>SUM(E12*G12)</f>
        <v>106</v>
      </c>
      <c r="J12" s="319"/>
      <c r="K12" s="350">
        <f>SUM(U53)</f>
        <v>6606.5707599999978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253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3" t="s">
        <v>35</v>
      </c>
      <c r="S17" s="403"/>
      <c r="T17" s="403"/>
      <c r="U17" s="306"/>
    </row>
    <row r="18" spans="1:21" ht="12.75" customHeight="1">
      <c r="A18" s="306"/>
      <c r="B18" s="333"/>
      <c r="C18" s="334" t="s">
        <v>36</v>
      </c>
      <c r="D18" s="404" t="s">
        <v>37</v>
      </c>
      <c r="E18" s="404"/>
      <c r="F18" s="404"/>
      <c r="G18" s="404"/>
      <c r="H18" s="404"/>
      <c r="I18" s="404" t="s">
        <v>38</v>
      </c>
      <c r="J18" s="404"/>
      <c r="K18" s="404"/>
      <c r="L18" s="404"/>
      <c r="M18" s="404"/>
      <c r="N18" s="404" t="s">
        <v>39</v>
      </c>
      <c r="O18" s="404"/>
      <c r="P18" s="404"/>
      <c r="Q18" s="404"/>
      <c r="R18" s="405" t="s">
        <v>40</v>
      </c>
      <c r="S18" s="405"/>
      <c r="T18" s="405"/>
      <c r="U18" s="87"/>
    </row>
    <row r="19" spans="1:21" ht="13.5" customHeight="1">
      <c r="A19" s="87"/>
      <c r="B19" s="334"/>
      <c r="C19" s="334" t="s">
        <v>41</v>
      </c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6" t="s">
        <v>42</v>
      </c>
      <c r="S19" s="335">
        <v>29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2"/>
      <c r="E20" s="402" t="s">
        <v>244</v>
      </c>
      <c r="F20" s="402" t="s">
        <v>245</v>
      </c>
      <c r="G20" s="402" t="s">
        <v>246</v>
      </c>
      <c r="H20" s="402"/>
      <c r="I20" s="402" t="s">
        <v>247</v>
      </c>
      <c r="J20" s="402" t="s">
        <v>248</v>
      </c>
      <c r="K20" s="402" t="s">
        <v>249</v>
      </c>
      <c r="L20" s="402" t="s">
        <v>250</v>
      </c>
      <c r="M20" s="402" t="s">
        <v>251</v>
      </c>
      <c r="N20" s="402" t="s">
        <v>70</v>
      </c>
      <c r="O20" s="402" t="s">
        <v>252</v>
      </c>
      <c r="P20" s="402"/>
      <c r="Q20" s="402"/>
      <c r="R20" s="406"/>
      <c r="S20" s="336"/>
      <c r="T20" s="84"/>
    </row>
    <row r="21" spans="1:21" ht="21.75" customHeight="1">
      <c r="A21" s="87"/>
      <c r="B21" s="334"/>
      <c r="C21" s="334" t="s">
        <v>48</v>
      </c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333"/>
      <c r="S21" s="85"/>
      <c r="T21" s="84"/>
    </row>
    <row r="22" spans="1:21" ht="21.75" customHeight="1">
      <c r="A22" s="337"/>
      <c r="B22" s="338"/>
      <c r="C22" s="338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236</v>
      </c>
      <c r="B25" s="352"/>
      <c r="C25" s="352" t="s">
        <v>50</v>
      </c>
      <c r="D25" s="352"/>
      <c r="E25" s="352"/>
      <c r="F25" s="352">
        <v>0.04</v>
      </c>
      <c r="G25" s="352"/>
      <c r="H25" s="352"/>
      <c r="I25" s="352"/>
      <c r="J25" s="352"/>
      <c r="K25" s="352"/>
      <c r="L25" s="352"/>
      <c r="M25" s="352"/>
      <c r="N25" s="353"/>
      <c r="O25" s="352"/>
      <c r="P25" s="352"/>
      <c r="Q25" s="352"/>
      <c r="R25" s="345">
        <f t="shared" ref="R25:R51" si="0">SUM(D25:Q25)</f>
        <v>0.04</v>
      </c>
      <c r="S25" s="230">
        <v>1.1599999999999999</v>
      </c>
      <c r="T25" s="356">
        <v>50</v>
      </c>
      <c r="U25" s="231">
        <f>SUM(S25*T25)/0.2</f>
        <v>289.99999999999994</v>
      </c>
    </row>
    <row r="26" spans="1:21">
      <c r="A26" s="351" t="s">
        <v>114</v>
      </c>
      <c r="B26" s="352"/>
      <c r="C26" s="352" t="s">
        <v>50</v>
      </c>
      <c r="D26" s="352"/>
      <c r="E26" s="352"/>
      <c r="F26" s="352">
        <v>0.08</v>
      </c>
      <c r="G26" s="352">
        <v>0.06</v>
      </c>
      <c r="H26" s="352"/>
      <c r="I26" s="352"/>
      <c r="J26" s="352"/>
      <c r="K26" s="352"/>
      <c r="L26" s="352"/>
      <c r="M26" s="352"/>
      <c r="N26" s="353"/>
      <c r="O26" s="352"/>
      <c r="P26" s="352"/>
      <c r="Q26" s="352"/>
      <c r="R26" s="345">
        <f t="shared" si="0"/>
        <v>0.14000000000000001</v>
      </c>
      <c r="S26" s="230">
        <v>4.0599999999999996</v>
      </c>
      <c r="T26" s="356">
        <v>82.35</v>
      </c>
      <c r="U26" s="231">
        <f t="shared" ref="U26:U34" si="1">SUM(S26*T26)</f>
        <v>334.34099999999995</v>
      </c>
    </row>
    <row r="27" spans="1:21">
      <c r="A27" s="351" t="s">
        <v>75</v>
      </c>
      <c r="B27" s="352"/>
      <c r="C27" s="352" t="s">
        <v>50</v>
      </c>
      <c r="D27" s="352"/>
      <c r="E27" s="352"/>
      <c r="F27" s="352">
        <v>4.0000000000000001E-3</v>
      </c>
      <c r="G27" s="352">
        <v>0.01</v>
      </c>
      <c r="H27" s="352"/>
      <c r="I27" s="352"/>
      <c r="J27" s="352"/>
      <c r="K27" s="352"/>
      <c r="L27" s="352"/>
      <c r="M27" s="352">
        <v>2.5000000000000001E-2</v>
      </c>
      <c r="N27" s="353"/>
      <c r="O27" s="352"/>
      <c r="P27" s="352"/>
      <c r="Q27" s="352"/>
      <c r="R27" s="345">
        <f t="shared" si="0"/>
        <v>3.9E-2</v>
      </c>
      <c r="S27" s="230">
        <v>1.131</v>
      </c>
      <c r="T27" s="356">
        <v>90</v>
      </c>
      <c r="U27" s="231">
        <f t="shared" si="1"/>
        <v>101.79</v>
      </c>
    </row>
    <row r="28" spans="1:21">
      <c r="A28" s="351" t="s">
        <v>237</v>
      </c>
      <c r="B28" s="352"/>
      <c r="C28" s="352" t="s">
        <v>50</v>
      </c>
      <c r="D28" s="352"/>
      <c r="E28" s="352"/>
      <c r="F28" s="352">
        <v>8.0000000000000004E-4</v>
      </c>
      <c r="G28" s="352"/>
      <c r="H28" s="352"/>
      <c r="I28" s="352"/>
      <c r="J28" s="352">
        <v>1E-3</v>
      </c>
      <c r="K28" s="352">
        <v>6.9999999999999999E-4</v>
      </c>
      <c r="L28" s="352">
        <v>8.9999999999999998E-4</v>
      </c>
      <c r="M28" s="352"/>
      <c r="N28" s="353"/>
      <c r="O28" s="352"/>
      <c r="P28" s="352"/>
      <c r="Q28" s="352"/>
      <c r="R28" s="345">
        <f t="shared" si="0"/>
        <v>3.4000000000000002E-3</v>
      </c>
      <c r="S28" s="230">
        <v>8.6999999999999994E-2</v>
      </c>
      <c r="T28" s="356">
        <v>20</v>
      </c>
      <c r="U28" s="231">
        <f t="shared" si="1"/>
        <v>1.7399999999999998</v>
      </c>
    </row>
    <row r="29" spans="1:21">
      <c r="A29" s="351" t="s">
        <v>73</v>
      </c>
      <c r="B29" s="352"/>
      <c r="C29" s="352" t="s">
        <v>50</v>
      </c>
      <c r="D29" s="352"/>
      <c r="E29" s="352">
        <v>4.0000000000000001E-3</v>
      </c>
      <c r="F29" s="352">
        <v>4.0000000000000001E-3</v>
      </c>
      <c r="G29" s="352"/>
      <c r="H29" s="352"/>
      <c r="I29" s="352"/>
      <c r="J29" s="352"/>
      <c r="K29" s="352">
        <v>4.0000000000000001E-3</v>
      </c>
      <c r="L29" s="352">
        <v>4.0000000000000001E-3</v>
      </c>
      <c r="M29" s="352"/>
      <c r="N29" s="353"/>
      <c r="O29" s="352"/>
      <c r="P29" s="352"/>
      <c r="Q29" s="352"/>
      <c r="R29" s="345">
        <f t="shared" si="0"/>
        <v>1.6E-2</v>
      </c>
      <c r="S29" s="230">
        <v>0.46400000000000002</v>
      </c>
      <c r="T29" s="356">
        <v>1067.17</v>
      </c>
      <c r="U29" s="231">
        <f t="shared" si="1"/>
        <v>495.16688000000005</v>
      </c>
    </row>
    <row r="30" spans="1:21">
      <c r="A30" s="351" t="s">
        <v>238</v>
      </c>
      <c r="B30" s="352"/>
      <c r="C30" s="352" t="s">
        <v>50</v>
      </c>
      <c r="D30" s="352"/>
      <c r="E30" s="352"/>
      <c r="F30" s="352"/>
      <c r="G30" s="352">
        <v>2E-3</v>
      </c>
      <c r="H30" s="352"/>
      <c r="I30" s="352"/>
      <c r="J30" s="352"/>
      <c r="K30" s="352"/>
      <c r="L30" s="352"/>
      <c r="M30" s="352"/>
      <c r="N30" s="353"/>
      <c r="O30" s="352"/>
      <c r="P30" s="352"/>
      <c r="Q30" s="352"/>
      <c r="R30" s="345">
        <f t="shared" si="0"/>
        <v>2E-3</v>
      </c>
      <c r="S30" s="230">
        <v>5.8000000000000003E-2</v>
      </c>
      <c r="T30" s="356">
        <v>450</v>
      </c>
      <c r="U30" s="231">
        <f t="shared" si="1"/>
        <v>26.1</v>
      </c>
    </row>
    <row r="31" spans="1:21">
      <c r="A31" s="351" t="s">
        <v>85</v>
      </c>
      <c r="B31" s="352"/>
      <c r="C31" s="352" t="s">
        <v>50</v>
      </c>
      <c r="D31" s="352"/>
      <c r="E31" s="352">
        <v>0.03</v>
      </c>
      <c r="F31" s="352"/>
      <c r="G31" s="352"/>
      <c r="H31" s="352"/>
      <c r="I31" s="352">
        <v>0.03</v>
      </c>
      <c r="J31" s="352"/>
      <c r="K31" s="352"/>
      <c r="L31" s="352"/>
      <c r="M31" s="352" t="s">
        <v>209</v>
      </c>
      <c r="N31" s="353"/>
      <c r="O31" s="352"/>
      <c r="P31" s="352"/>
      <c r="Q31" s="352"/>
      <c r="R31" s="345">
        <f t="shared" si="0"/>
        <v>0.06</v>
      </c>
      <c r="S31" s="230">
        <v>2.5</v>
      </c>
      <c r="T31" s="356">
        <v>35.5</v>
      </c>
      <c r="U31" s="231">
        <f t="shared" si="1"/>
        <v>88.75</v>
      </c>
    </row>
    <row r="32" spans="1:21">
      <c r="A32" s="351" t="s">
        <v>66</v>
      </c>
      <c r="B32" s="352"/>
      <c r="C32" s="352" t="s">
        <v>50</v>
      </c>
      <c r="D32" s="352"/>
      <c r="E32" s="352"/>
      <c r="F32" s="352"/>
      <c r="G32" s="352"/>
      <c r="H32" s="352"/>
      <c r="I32" s="352">
        <v>0.04</v>
      </c>
      <c r="J32" s="352"/>
      <c r="K32" s="352"/>
      <c r="L32" s="352"/>
      <c r="M32" s="352"/>
      <c r="N32" s="353"/>
      <c r="O32" s="352"/>
      <c r="P32" s="352"/>
      <c r="Q32" s="352"/>
      <c r="R32" s="345">
        <f t="shared" si="0"/>
        <v>0.04</v>
      </c>
      <c r="S32" s="230">
        <v>2.75</v>
      </c>
      <c r="T32" s="356">
        <v>32.5</v>
      </c>
      <c r="U32" s="231">
        <f t="shared" si="1"/>
        <v>89.375</v>
      </c>
    </row>
    <row r="33" spans="1:21">
      <c r="A33" s="351" t="s">
        <v>77</v>
      </c>
      <c r="B33" s="352"/>
      <c r="C33" s="352" t="s">
        <v>50</v>
      </c>
      <c r="D33" s="352"/>
      <c r="E33" s="352"/>
      <c r="F33" s="352"/>
      <c r="G33" s="352"/>
      <c r="H33" s="352"/>
      <c r="I33" s="352"/>
      <c r="J33" s="352">
        <v>0.08</v>
      </c>
      <c r="K33" s="352"/>
      <c r="L33" s="352"/>
      <c r="M33" s="352"/>
      <c r="N33" s="353"/>
      <c r="O33" s="352"/>
      <c r="P33" s="352"/>
      <c r="Q33" s="352"/>
      <c r="R33" s="345">
        <f t="shared" si="0"/>
        <v>0.08</v>
      </c>
      <c r="S33" s="230">
        <v>2.3199999999999998</v>
      </c>
      <c r="T33" s="356">
        <v>55</v>
      </c>
      <c r="U33" s="231">
        <f t="shared" si="1"/>
        <v>127.6</v>
      </c>
    </row>
    <row r="34" spans="1:21">
      <c r="A34" s="351" t="s">
        <v>79</v>
      </c>
      <c r="B34" s="352"/>
      <c r="C34" s="352" t="s">
        <v>50</v>
      </c>
      <c r="D34" s="352"/>
      <c r="E34" s="352"/>
      <c r="F34" s="352"/>
      <c r="G34" s="352"/>
      <c r="H34" s="352"/>
      <c r="I34" s="352"/>
      <c r="J34" s="352">
        <v>1.4999999999999999E-2</v>
      </c>
      <c r="K34" s="352"/>
      <c r="L34" s="352"/>
      <c r="M34" s="352"/>
      <c r="N34" s="353"/>
      <c r="O34" s="352"/>
      <c r="P34" s="352"/>
      <c r="Q34" s="352"/>
      <c r="R34" s="345">
        <f t="shared" si="0"/>
        <v>1.4999999999999999E-2</v>
      </c>
      <c r="S34" s="230">
        <v>0.435</v>
      </c>
      <c r="T34" s="356">
        <v>55</v>
      </c>
      <c r="U34" s="231">
        <f t="shared" si="1"/>
        <v>23.925000000000001</v>
      </c>
    </row>
    <row r="35" spans="1:21">
      <c r="A35" s="351" t="s">
        <v>239</v>
      </c>
      <c r="B35" s="352"/>
      <c r="C35" s="352" t="s">
        <v>50</v>
      </c>
      <c r="D35" s="352"/>
      <c r="E35" s="352"/>
      <c r="F35" s="352"/>
      <c r="G35" s="352"/>
      <c r="H35" s="352"/>
      <c r="I35" s="352"/>
      <c r="J35" s="352">
        <v>8.9999999999999993E-3</v>
      </c>
      <c r="K35" s="352">
        <v>1.2E-2</v>
      </c>
      <c r="L35" s="352"/>
      <c r="M35" s="352"/>
      <c r="N35" s="353"/>
      <c r="O35" s="352"/>
      <c r="P35" s="352"/>
      <c r="Q35" s="352"/>
      <c r="R35" s="345">
        <f t="shared" si="0"/>
        <v>2.0999999999999998E-2</v>
      </c>
      <c r="S35" s="230">
        <v>0.60899999999999999</v>
      </c>
      <c r="T35" s="356">
        <v>55</v>
      </c>
      <c r="U35" s="231">
        <f t="shared" ref="U35:U51" si="2">SUM(S35*T35)</f>
        <v>33.494999999999997</v>
      </c>
    </row>
    <row r="36" spans="1:21">
      <c r="A36" s="351" t="s">
        <v>240</v>
      </c>
      <c r="B36" s="352"/>
      <c r="C36" s="352" t="s">
        <v>50</v>
      </c>
      <c r="D36" s="352"/>
      <c r="E36" s="352"/>
      <c r="F36" s="352"/>
      <c r="G36" s="352"/>
      <c r="H36" s="352"/>
      <c r="I36" s="352"/>
      <c r="J36" s="352">
        <v>0.01</v>
      </c>
      <c r="K36" s="352">
        <v>5.0000000000000001E-3</v>
      </c>
      <c r="L36" s="352"/>
      <c r="M36" s="352"/>
      <c r="N36" s="353"/>
      <c r="O36" s="352"/>
      <c r="P36" s="352"/>
      <c r="Q36" s="352"/>
      <c r="R36" s="345">
        <f t="shared" si="0"/>
        <v>1.4999999999999999E-2</v>
      </c>
      <c r="S36" s="230">
        <v>0.435</v>
      </c>
      <c r="T36" s="356">
        <v>131.30000000000001</v>
      </c>
      <c r="U36" s="231">
        <f t="shared" si="2"/>
        <v>57.115500000000004</v>
      </c>
    </row>
    <row r="37" spans="1:21">
      <c r="A37" s="351" t="s">
        <v>228</v>
      </c>
      <c r="B37" s="352"/>
      <c r="C37" s="352" t="s">
        <v>50</v>
      </c>
      <c r="D37" s="352"/>
      <c r="E37" s="352"/>
      <c r="F37" s="352"/>
      <c r="G37" s="352"/>
      <c r="H37" s="352"/>
      <c r="I37" s="352"/>
      <c r="J37" s="352"/>
      <c r="K37" s="352">
        <v>6.4000000000000001E-2</v>
      </c>
      <c r="L37" s="352"/>
      <c r="M37" s="352"/>
      <c r="N37" s="353"/>
      <c r="O37" s="352"/>
      <c r="P37" s="352"/>
      <c r="Q37" s="352"/>
      <c r="R37" s="345">
        <f t="shared" si="0"/>
        <v>6.4000000000000001E-2</v>
      </c>
      <c r="S37" s="230">
        <v>1.8560000000000001</v>
      </c>
      <c r="T37" s="356">
        <v>450</v>
      </c>
      <c r="U37" s="231">
        <f t="shared" si="2"/>
        <v>835.2</v>
      </c>
    </row>
    <row r="38" spans="1:21" ht="14.25" thickTop="1" thickBot="1">
      <c r="A38" s="351" t="s">
        <v>82</v>
      </c>
      <c r="B38" s="352"/>
      <c r="C38" s="352" t="s">
        <v>50</v>
      </c>
      <c r="D38" s="352"/>
      <c r="E38" s="352"/>
      <c r="F38" s="352"/>
      <c r="G38" s="352"/>
      <c r="H38" s="352"/>
      <c r="I38" s="352"/>
      <c r="J38" s="352"/>
      <c r="K38" s="352">
        <v>4.0000000000000001E-3</v>
      </c>
      <c r="L38" s="352"/>
      <c r="M38" s="352"/>
      <c r="N38" s="353"/>
      <c r="O38" s="352"/>
      <c r="P38" s="352"/>
      <c r="Q38" s="352"/>
      <c r="R38" s="345">
        <f t="shared" si="0"/>
        <v>4.0000000000000001E-3</v>
      </c>
      <c r="S38" s="230">
        <v>0.11600000000000001</v>
      </c>
      <c r="T38" s="356">
        <v>45</v>
      </c>
      <c r="U38" s="231">
        <f t="shared" si="2"/>
        <v>5.2200000000000006</v>
      </c>
    </row>
    <row r="39" spans="1:21" ht="14.25" thickTop="1" thickBot="1">
      <c r="A39" s="351" t="s">
        <v>84</v>
      </c>
      <c r="B39" s="352"/>
      <c r="C39" s="352" t="s">
        <v>50</v>
      </c>
      <c r="D39" s="352"/>
      <c r="E39" s="352"/>
      <c r="F39" s="352"/>
      <c r="G39" s="352"/>
      <c r="H39" s="352"/>
      <c r="I39" s="352"/>
      <c r="J39" s="352"/>
      <c r="K39" s="352"/>
      <c r="L39" s="352">
        <v>4.3999999999999997E-2</v>
      </c>
      <c r="M39" s="352"/>
      <c r="N39" s="353"/>
      <c r="O39" s="352"/>
      <c r="P39" s="352"/>
      <c r="Q39" s="352"/>
      <c r="R39" s="345">
        <f t="shared" si="0"/>
        <v>4.3999999999999997E-2</v>
      </c>
      <c r="S39" s="230">
        <v>1.276</v>
      </c>
      <c r="T39" s="356">
        <v>55</v>
      </c>
      <c r="U39" s="231">
        <f t="shared" si="2"/>
        <v>70.180000000000007</v>
      </c>
    </row>
    <row r="40" spans="1:21" ht="14.25" thickTop="1" thickBot="1">
      <c r="A40" s="351" t="s">
        <v>121</v>
      </c>
      <c r="B40" s="352"/>
      <c r="C40" s="352" t="s">
        <v>50</v>
      </c>
      <c r="D40" s="352"/>
      <c r="E40" s="352"/>
      <c r="F40" s="352"/>
      <c r="G40" s="352"/>
      <c r="H40" s="352"/>
      <c r="I40" s="352"/>
      <c r="J40" s="352"/>
      <c r="K40" s="352"/>
      <c r="L40" s="352"/>
      <c r="M40" s="352">
        <v>1.4999999999999999E-2</v>
      </c>
      <c r="N40" s="353"/>
      <c r="O40" s="352"/>
      <c r="P40" s="352"/>
      <c r="Q40" s="352"/>
      <c r="R40" s="345">
        <f t="shared" si="0"/>
        <v>1.4999999999999999E-2</v>
      </c>
      <c r="S40" s="230">
        <v>0.435</v>
      </c>
      <c r="T40" s="356">
        <v>150</v>
      </c>
      <c r="U40" s="231">
        <f t="shared" si="2"/>
        <v>65.25</v>
      </c>
    </row>
    <row r="41" spans="1:21" ht="14.25" thickTop="1" thickBot="1">
      <c r="A41" s="351" t="s">
        <v>70</v>
      </c>
      <c r="B41" s="352"/>
      <c r="C41" s="352" t="s">
        <v>50</v>
      </c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3">
        <v>0.02</v>
      </c>
      <c r="O41" s="352"/>
      <c r="P41" s="352"/>
      <c r="Q41" s="352"/>
      <c r="R41" s="345">
        <f t="shared" si="0"/>
        <v>0.02</v>
      </c>
      <c r="S41" s="230">
        <v>0.57999999999999996</v>
      </c>
      <c r="T41" s="356">
        <v>150</v>
      </c>
      <c r="U41" s="231">
        <f t="shared" si="2"/>
        <v>87</v>
      </c>
    </row>
    <row r="42" spans="1:21" ht="14.25" thickTop="1" thickBot="1">
      <c r="A42" s="354" t="s">
        <v>241</v>
      </c>
      <c r="B42" s="355"/>
      <c r="C42" s="355" t="s">
        <v>50</v>
      </c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6"/>
      <c r="O42" s="355">
        <v>0.05</v>
      </c>
      <c r="P42" s="355"/>
      <c r="Q42" s="355"/>
      <c r="R42" s="345">
        <f t="shared" si="0"/>
        <v>0.05</v>
      </c>
      <c r="S42" s="230">
        <v>1.45</v>
      </c>
      <c r="T42" s="356">
        <v>260</v>
      </c>
      <c r="U42" s="231">
        <f t="shared" si="2"/>
        <v>377</v>
      </c>
    </row>
    <row r="43" spans="1:21" ht="14.25" thickTop="1" thickBot="1">
      <c r="A43" s="354" t="s">
        <v>217</v>
      </c>
      <c r="B43" s="355"/>
      <c r="C43" s="355" t="s">
        <v>50</v>
      </c>
      <c r="D43" s="355"/>
      <c r="E43" s="355"/>
      <c r="F43" s="355"/>
      <c r="G43" s="355"/>
      <c r="H43" s="355"/>
      <c r="I43" s="355"/>
      <c r="J43" s="355">
        <v>1.6E-2</v>
      </c>
      <c r="K43" s="355"/>
      <c r="L43" s="355"/>
      <c r="M43" s="355"/>
      <c r="N43" s="356"/>
      <c r="O43" s="355"/>
      <c r="P43" s="355"/>
      <c r="Q43" s="355"/>
      <c r="R43" s="345">
        <f t="shared" si="0"/>
        <v>1.6E-2</v>
      </c>
      <c r="S43" s="230">
        <v>0.46400000000000002</v>
      </c>
      <c r="T43" s="356">
        <v>55</v>
      </c>
      <c r="U43" s="231">
        <f t="shared" si="2"/>
        <v>25.52</v>
      </c>
    </row>
    <row r="44" spans="1:21">
      <c r="A44" s="354" t="s">
        <v>242</v>
      </c>
      <c r="B44" s="355"/>
      <c r="C44" s="355" t="s">
        <v>50</v>
      </c>
      <c r="D44" s="355"/>
      <c r="E44" s="355"/>
      <c r="F44" s="355"/>
      <c r="G44" s="355"/>
      <c r="H44" s="355"/>
      <c r="I44" s="355"/>
      <c r="J44" s="355">
        <v>1.2E-2</v>
      </c>
      <c r="K44" s="355"/>
      <c r="L44" s="355"/>
      <c r="M44" s="355"/>
      <c r="N44" s="356"/>
      <c r="O44" s="355"/>
      <c r="P44" s="355"/>
      <c r="Q44" s="355"/>
      <c r="R44" s="345">
        <f t="shared" si="0"/>
        <v>1.2E-2</v>
      </c>
      <c r="S44" s="230">
        <v>1.5</v>
      </c>
      <c r="T44" s="356">
        <v>80</v>
      </c>
      <c r="U44" s="231">
        <f t="shared" si="2"/>
        <v>120</v>
      </c>
    </row>
    <row r="45" spans="1:21" ht="14.25" thickTop="1" thickBot="1">
      <c r="A45" s="354" t="s">
        <v>97</v>
      </c>
      <c r="B45" s="355"/>
      <c r="C45" s="355" t="s">
        <v>50</v>
      </c>
      <c r="D45" s="355"/>
      <c r="E45" s="355"/>
      <c r="F45" s="355"/>
      <c r="G45" s="355"/>
      <c r="H45" s="355"/>
      <c r="I45" s="355"/>
      <c r="J45" s="355">
        <v>5.0000000000000001E-3</v>
      </c>
      <c r="K45" s="355"/>
      <c r="L45" s="355"/>
      <c r="M45" s="355"/>
      <c r="N45" s="356"/>
      <c r="O45" s="355"/>
      <c r="P45" s="355"/>
      <c r="Q45" s="355"/>
      <c r="R45" s="345">
        <f t="shared" si="0"/>
        <v>5.0000000000000001E-3</v>
      </c>
      <c r="S45" s="230">
        <v>0.14499999999999999</v>
      </c>
      <c r="T45" s="356">
        <v>334.6</v>
      </c>
      <c r="U45" s="231">
        <f t="shared" si="2"/>
        <v>48.517000000000003</v>
      </c>
    </row>
    <row r="46" spans="1:21" ht="14.25" thickTop="1" thickBot="1">
      <c r="A46" s="354" t="s">
        <v>243</v>
      </c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6"/>
      <c r="O46" s="355"/>
      <c r="P46" s="355">
        <v>0.05</v>
      </c>
      <c r="Q46" s="355"/>
      <c r="R46" s="345">
        <f t="shared" si="0"/>
        <v>0.05</v>
      </c>
      <c r="S46" s="230">
        <v>0</v>
      </c>
      <c r="T46" s="356">
        <v>290</v>
      </c>
      <c r="U46" s="231">
        <f t="shared" si="2"/>
        <v>0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3303.2853799999989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6606.5707599999978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4" t="s">
        <v>1</v>
      </c>
      <c r="U1" s="374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5" t="s">
        <v>4</v>
      </c>
      <c r="U2" s="375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6" t="s">
        <v>8</v>
      </c>
      <c r="B6" s="376"/>
      <c r="C6" s="376"/>
      <c r="D6" s="368" t="s">
        <v>9</v>
      </c>
      <c r="E6" s="368"/>
      <c r="F6" s="368" t="s">
        <v>10</v>
      </c>
      <c r="G6" s="368"/>
      <c r="H6" s="368" t="s">
        <v>11</v>
      </c>
      <c r="I6" s="368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3" t="s">
        <v>12</v>
      </c>
      <c r="B7" s="373"/>
      <c r="C7" s="373"/>
      <c r="D7" s="372" t="s">
        <v>13</v>
      </c>
      <c r="E7" s="372"/>
      <c r="F7" s="372" t="s">
        <v>14</v>
      </c>
      <c r="G7" s="372"/>
      <c r="H7" s="372" t="s">
        <v>15</v>
      </c>
      <c r="I7" s="372"/>
      <c r="J7" s="372" t="s">
        <v>16</v>
      </c>
      <c r="K7" s="372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8" t="s">
        <v>18</v>
      </c>
      <c r="C8" s="368"/>
      <c r="D8" s="372" t="s">
        <v>19</v>
      </c>
      <c r="E8" s="372"/>
      <c r="F8" s="372" t="s">
        <v>20</v>
      </c>
      <c r="G8" s="372"/>
      <c r="H8" s="372" t="s">
        <v>21</v>
      </c>
      <c r="I8" s="372"/>
      <c r="J8" s="372" t="s">
        <v>22</v>
      </c>
      <c r="K8" s="372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2" t="s">
        <v>24</v>
      </c>
      <c r="C9" s="372"/>
      <c r="D9" s="372" t="s">
        <v>25</v>
      </c>
      <c r="E9" s="372"/>
      <c r="F9" s="372" t="s">
        <v>26</v>
      </c>
      <c r="G9" s="372"/>
      <c r="H9" s="372" t="s">
        <v>27</v>
      </c>
      <c r="I9" s="372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8" t="s">
        <v>35</v>
      </c>
      <c r="S17" s="368"/>
      <c r="T17" s="368"/>
      <c r="U17" s="21"/>
    </row>
    <row r="18" spans="1:21">
      <c r="A18" s="21"/>
      <c r="B18" s="59"/>
      <c r="C18" s="60" t="s">
        <v>36</v>
      </c>
      <c r="D18" s="369" t="s">
        <v>37</v>
      </c>
      <c r="E18" s="369"/>
      <c r="F18" s="369"/>
      <c r="G18" s="369"/>
      <c r="H18" s="369"/>
      <c r="I18" s="369" t="s">
        <v>38</v>
      </c>
      <c r="J18" s="369"/>
      <c r="K18" s="369"/>
      <c r="L18" s="369"/>
      <c r="M18" s="369"/>
      <c r="N18" s="369" t="s">
        <v>39</v>
      </c>
      <c r="O18" s="369"/>
      <c r="P18" s="369"/>
      <c r="Q18" s="369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1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7" t="s">
        <v>62</v>
      </c>
      <c r="E20" s="367" t="s">
        <v>63</v>
      </c>
      <c r="F20" s="367" t="s">
        <v>64</v>
      </c>
      <c r="G20" s="367" t="s">
        <v>65</v>
      </c>
      <c r="H20" s="367" t="s">
        <v>66</v>
      </c>
      <c r="I20" s="367" t="s">
        <v>67</v>
      </c>
      <c r="J20" s="367" t="s">
        <v>68</v>
      </c>
      <c r="K20" s="367" t="s">
        <v>69</v>
      </c>
      <c r="L20" s="367" t="s">
        <v>70</v>
      </c>
      <c r="M20" s="367"/>
      <c r="N20" s="367" t="s">
        <v>71</v>
      </c>
      <c r="O20" s="367" t="s">
        <v>72</v>
      </c>
      <c r="P20" s="367"/>
      <c r="Q20" s="367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59"/>
      <c r="S21" s="7"/>
      <c r="T21" s="5"/>
      <c r="U21" s="6"/>
    </row>
    <row r="22" spans="1:21">
      <c r="A22" s="63"/>
      <c r="B22" s="64"/>
      <c r="C22" s="64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4" t="s">
        <v>1</v>
      </c>
      <c r="U1" s="374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5" t="s">
        <v>4</v>
      </c>
      <c r="U2" s="375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6" t="s">
        <v>8</v>
      </c>
      <c r="B6" s="376"/>
      <c r="C6" s="376"/>
      <c r="D6" s="368" t="s">
        <v>9</v>
      </c>
      <c r="E6" s="368"/>
      <c r="F6" s="368" t="s">
        <v>10</v>
      </c>
      <c r="G6" s="368"/>
      <c r="H6" s="368" t="s">
        <v>11</v>
      </c>
      <c r="I6" s="368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3" t="s">
        <v>12</v>
      </c>
      <c r="B7" s="373"/>
      <c r="C7" s="373"/>
      <c r="D7" s="372" t="s">
        <v>13</v>
      </c>
      <c r="E7" s="372"/>
      <c r="F7" s="372" t="s">
        <v>14</v>
      </c>
      <c r="G7" s="372"/>
      <c r="H7" s="372" t="s">
        <v>15</v>
      </c>
      <c r="I7" s="372"/>
      <c r="J7" s="372" t="s">
        <v>16</v>
      </c>
      <c r="K7" s="372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8" t="s">
        <v>18</v>
      </c>
      <c r="C8" s="368"/>
      <c r="D8" s="372" t="s">
        <v>19</v>
      </c>
      <c r="E8" s="372"/>
      <c r="F8" s="372" t="s">
        <v>20</v>
      </c>
      <c r="G8" s="372"/>
      <c r="H8" s="372" t="s">
        <v>21</v>
      </c>
      <c r="I8" s="372"/>
      <c r="J8" s="372" t="s">
        <v>22</v>
      </c>
      <c r="K8" s="372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2" t="s">
        <v>24</v>
      </c>
      <c r="C9" s="372"/>
      <c r="D9" s="372" t="s">
        <v>25</v>
      </c>
      <c r="E9" s="372"/>
      <c r="F9" s="372" t="s">
        <v>26</v>
      </c>
      <c r="G9" s="372"/>
      <c r="H9" s="372" t="s">
        <v>27</v>
      </c>
      <c r="I9" s="372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8" t="s">
        <v>35</v>
      </c>
      <c r="S17" s="368"/>
      <c r="T17" s="368"/>
      <c r="U17" s="21"/>
    </row>
    <row r="18" spans="1:21">
      <c r="A18" s="21"/>
      <c r="B18" s="59"/>
      <c r="C18" s="60" t="s">
        <v>36</v>
      </c>
      <c r="D18" s="369" t="s">
        <v>37</v>
      </c>
      <c r="E18" s="369"/>
      <c r="F18" s="369"/>
      <c r="G18" s="369"/>
      <c r="H18" s="369"/>
      <c r="I18" s="369" t="s">
        <v>38</v>
      </c>
      <c r="J18" s="369"/>
      <c r="K18" s="369"/>
      <c r="L18" s="369"/>
      <c r="M18" s="369"/>
      <c r="N18" s="369" t="s">
        <v>39</v>
      </c>
      <c r="O18" s="369"/>
      <c r="P18" s="369"/>
      <c r="Q18" s="369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1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7" t="s">
        <v>62</v>
      </c>
      <c r="E20" s="367" t="s">
        <v>89</v>
      </c>
      <c r="F20" s="367" t="s">
        <v>64</v>
      </c>
      <c r="G20" s="367" t="s">
        <v>65</v>
      </c>
      <c r="H20" s="367" t="s">
        <v>66</v>
      </c>
      <c r="I20" s="367" t="s">
        <v>90</v>
      </c>
      <c r="J20" s="367" t="s">
        <v>91</v>
      </c>
      <c r="K20" s="367" t="s">
        <v>70</v>
      </c>
      <c r="L20" s="367"/>
      <c r="M20" s="367"/>
      <c r="N20" s="367" t="s">
        <v>92</v>
      </c>
      <c r="O20" s="367" t="s">
        <v>72</v>
      </c>
      <c r="P20" s="367"/>
      <c r="Q20" s="367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59"/>
      <c r="S21" s="7"/>
      <c r="T21" s="5"/>
      <c r="U21" s="6"/>
    </row>
    <row r="22" spans="1:21">
      <c r="A22" s="63"/>
      <c r="B22" s="64"/>
      <c r="C22" s="64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6" t="s">
        <v>8</v>
      </c>
      <c r="B6" s="376"/>
      <c r="C6" s="376"/>
      <c r="D6" s="376"/>
      <c r="E6" s="368" t="s">
        <v>9</v>
      </c>
      <c r="F6" s="368"/>
      <c r="G6" s="368"/>
      <c r="H6" s="368" t="s">
        <v>10</v>
      </c>
      <c r="I6" s="368"/>
      <c r="J6" s="368"/>
      <c r="K6" s="368" t="s">
        <v>11</v>
      </c>
      <c r="L6" s="368"/>
      <c r="M6" s="368"/>
      <c r="N6" s="18"/>
      <c r="O6" s="93"/>
      <c r="P6" s="19"/>
      <c r="Q6" s="18"/>
      <c r="R6" s="93"/>
      <c r="S6" s="4"/>
      <c r="T6" s="5"/>
      <c r="U6" s="374" t="s">
        <v>1</v>
      </c>
      <c r="V6" s="374"/>
      <c r="W6" s="374"/>
      <c r="X6" s="22"/>
      <c r="Y6" s="84"/>
      <c r="Z6" s="84"/>
    </row>
    <row r="7" spans="1:26">
      <c r="A7" s="373" t="s">
        <v>102</v>
      </c>
      <c r="B7" s="373"/>
      <c r="C7" s="373"/>
      <c r="D7" s="373"/>
      <c r="E7" s="372" t="s">
        <v>13</v>
      </c>
      <c r="F7" s="372"/>
      <c r="G7" s="372"/>
      <c r="H7" s="372" t="s">
        <v>14</v>
      </c>
      <c r="I7" s="372"/>
      <c r="J7" s="372"/>
      <c r="K7" s="372" t="s">
        <v>15</v>
      </c>
      <c r="L7" s="372"/>
      <c r="M7" s="372"/>
      <c r="N7" s="372" t="s">
        <v>16</v>
      </c>
      <c r="O7" s="372"/>
      <c r="P7" s="372"/>
      <c r="Q7" s="372"/>
      <c r="R7" s="372"/>
      <c r="S7" s="4"/>
      <c r="T7" s="5"/>
      <c r="U7" s="375" t="s">
        <v>4</v>
      </c>
      <c r="V7" s="375"/>
      <c r="W7" s="375"/>
      <c r="X7" s="94"/>
      <c r="Y7" s="84"/>
      <c r="Z7" s="84"/>
    </row>
    <row r="8" spans="1:26">
      <c r="A8" s="21" t="s">
        <v>17</v>
      </c>
      <c r="B8" s="368" t="s">
        <v>18</v>
      </c>
      <c r="C8" s="368"/>
      <c r="D8" s="368"/>
      <c r="E8" s="372" t="s">
        <v>19</v>
      </c>
      <c r="F8" s="372"/>
      <c r="G8" s="372"/>
      <c r="H8" s="372" t="s">
        <v>20</v>
      </c>
      <c r="I8" s="372"/>
      <c r="J8" s="372"/>
      <c r="K8" s="372" t="s">
        <v>21</v>
      </c>
      <c r="L8" s="372"/>
      <c r="M8" s="372"/>
      <c r="N8" s="372" t="s">
        <v>22</v>
      </c>
      <c r="O8" s="372"/>
      <c r="P8" s="372"/>
      <c r="Q8" s="372"/>
      <c r="R8" s="372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2" t="s">
        <v>24</v>
      </c>
      <c r="C9" s="372"/>
      <c r="D9" s="372"/>
      <c r="E9" s="372" t="s">
        <v>25</v>
      </c>
      <c r="F9" s="372"/>
      <c r="G9" s="372"/>
      <c r="H9" s="372" t="s">
        <v>26</v>
      </c>
      <c r="I9" s="372"/>
      <c r="J9" s="372"/>
      <c r="K9" s="372" t="s">
        <v>27</v>
      </c>
      <c r="L9" s="372"/>
      <c r="M9" s="372"/>
      <c r="N9" s="23"/>
      <c r="O9" s="4" t="s">
        <v>25</v>
      </c>
      <c r="P9" s="4"/>
      <c r="Q9" s="372"/>
      <c r="R9" s="372"/>
      <c r="S9" s="4"/>
      <c r="T9" s="5"/>
      <c r="U9" s="380" t="s">
        <v>103</v>
      </c>
      <c r="V9" s="380"/>
      <c r="W9" s="380"/>
      <c r="X9" s="94"/>
      <c r="Y9" s="84"/>
      <c r="Z9" s="84"/>
    </row>
    <row r="10" spans="1:26">
      <c r="A10" s="24"/>
      <c r="B10" s="370" t="s">
        <v>28</v>
      </c>
      <c r="C10" s="370"/>
      <c r="D10" s="370"/>
      <c r="E10" s="96"/>
      <c r="F10" s="4"/>
      <c r="G10" s="95"/>
      <c r="H10" s="4"/>
      <c r="I10" s="4"/>
      <c r="J10" s="95"/>
      <c r="K10" s="370" t="s">
        <v>25</v>
      </c>
      <c r="L10" s="370"/>
      <c r="M10" s="370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81">
        <v>7</v>
      </c>
      <c r="R11" s="381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0" t="s">
        <v>34</v>
      </c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68" t="s">
        <v>35</v>
      </c>
      <c r="V16" s="368"/>
      <c r="W16" s="368"/>
      <c r="X16" s="21"/>
      <c r="Y16" s="84"/>
      <c r="Z16" s="84"/>
    </row>
    <row r="17" spans="1:26">
      <c r="A17" s="21"/>
      <c r="B17" s="59"/>
      <c r="C17" s="60" t="s">
        <v>105</v>
      </c>
      <c r="D17" s="377" t="s">
        <v>106</v>
      </c>
      <c r="E17" s="377"/>
      <c r="F17" s="377"/>
      <c r="G17" s="377"/>
      <c r="H17" s="377"/>
      <c r="I17" s="377"/>
      <c r="J17" s="377"/>
      <c r="K17" s="377"/>
      <c r="L17" s="377" t="s">
        <v>38</v>
      </c>
      <c r="M17" s="377"/>
      <c r="N17" s="377"/>
      <c r="O17" s="377"/>
      <c r="P17" s="377"/>
      <c r="Q17" s="377"/>
      <c r="R17" s="377"/>
      <c r="S17" s="377"/>
      <c r="T17" s="377"/>
      <c r="U17" s="370" t="s">
        <v>40</v>
      </c>
      <c r="V17" s="370"/>
      <c r="W17" s="370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8" t="s">
        <v>62</v>
      </c>
      <c r="E18" s="378" t="s">
        <v>63</v>
      </c>
      <c r="F18" s="378" t="s">
        <v>64</v>
      </c>
      <c r="G18" s="378"/>
      <c r="H18" s="378" t="s">
        <v>65</v>
      </c>
      <c r="I18" s="378" t="s">
        <v>66</v>
      </c>
      <c r="J18" s="378"/>
      <c r="K18" s="378"/>
      <c r="L18" s="379" t="s">
        <v>107</v>
      </c>
      <c r="M18" s="378" t="s">
        <v>108</v>
      </c>
      <c r="N18" s="378" t="s">
        <v>109</v>
      </c>
      <c r="O18" s="378" t="s">
        <v>110</v>
      </c>
      <c r="P18" s="378"/>
      <c r="Q18" s="378" t="s">
        <v>111</v>
      </c>
      <c r="R18" s="378" t="s">
        <v>70</v>
      </c>
      <c r="S18" s="378"/>
      <c r="T18" s="378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6" t="s">
        <v>8</v>
      </c>
      <c r="B6" s="376"/>
      <c r="C6" s="376"/>
      <c r="D6" s="376"/>
      <c r="E6" s="390" t="s">
        <v>9</v>
      </c>
      <c r="F6" s="390"/>
      <c r="G6" s="390"/>
      <c r="H6" s="114"/>
      <c r="I6" s="114"/>
      <c r="J6" s="368" t="s">
        <v>11</v>
      </c>
      <c r="K6" s="368"/>
      <c r="L6" s="368"/>
      <c r="M6" s="18"/>
      <c r="N6" s="93"/>
      <c r="O6" s="19"/>
      <c r="P6" s="115"/>
      <c r="Q6" s="116"/>
      <c r="R6" s="4"/>
      <c r="S6" s="5"/>
      <c r="T6" s="391" t="s">
        <v>1</v>
      </c>
      <c r="U6" s="391"/>
      <c r="V6" s="391"/>
      <c r="W6" s="22"/>
      <c r="X6" s="5"/>
      <c r="Y6" s="5"/>
    </row>
    <row r="7" spans="1:25" s="6" customFormat="1" ht="12">
      <c r="A7" s="373" t="s">
        <v>130</v>
      </c>
      <c r="B7" s="373"/>
      <c r="C7" s="373"/>
      <c r="D7" s="373"/>
      <c r="E7" s="387" t="s">
        <v>13</v>
      </c>
      <c r="F7" s="387"/>
      <c r="G7" s="387"/>
      <c r="H7" s="7"/>
      <c r="I7" s="7"/>
      <c r="J7" s="372" t="s">
        <v>15</v>
      </c>
      <c r="K7" s="372"/>
      <c r="L7" s="372"/>
      <c r="M7" s="372" t="s">
        <v>16</v>
      </c>
      <c r="N7" s="372"/>
      <c r="O7" s="372"/>
      <c r="P7" s="388"/>
      <c r="Q7" s="388"/>
      <c r="R7" s="4"/>
      <c r="S7" s="5"/>
      <c r="T7" s="392" t="s">
        <v>4</v>
      </c>
      <c r="U7" s="392"/>
      <c r="V7" s="392"/>
      <c r="W7" s="94"/>
      <c r="X7" s="5"/>
      <c r="Y7" s="5"/>
    </row>
    <row r="8" spans="1:25" s="6" customFormat="1" ht="12">
      <c r="A8" s="21" t="s">
        <v>17</v>
      </c>
      <c r="B8" s="368" t="s">
        <v>18</v>
      </c>
      <c r="C8" s="368"/>
      <c r="D8" s="368"/>
      <c r="E8" s="387" t="s">
        <v>19</v>
      </c>
      <c r="F8" s="387"/>
      <c r="G8" s="387"/>
      <c r="H8" s="7"/>
      <c r="I8" s="7"/>
      <c r="J8" s="372" t="s">
        <v>21</v>
      </c>
      <c r="K8" s="372"/>
      <c r="L8" s="372"/>
      <c r="M8" s="372" t="s">
        <v>22</v>
      </c>
      <c r="N8" s="372"/>
      <c r="O8" s="372"/>
      <c r="P8" s="388"/>
      <c r="Q8" s="388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2" t="s">
        <v>24</v>
      </c>
      <c r="C9" s="372"/>
      <c r="D9" s="372"/>
      <c r="E9" s="387" t="s">
        <v>25</v>
      </c>
      <c r="F9" s="387"/>
      <c r="G9" s="387"/>
      <c r="H9" s="7"/>
      <c r="I9" s="7"/>
      <c r="J9" s="372" t="s">
        <v>27</v>
      </c>
      <c r="K9" s="372"/>
      <c r="L9" s="372"/>
      <c r="M9" s="23"/>
      <c r="N9" s="4" t="s">
        <v>25</v>
      </c>
      <c r="O9" s="4"/>
      <c r="P9" s="388"/>
      <c r="Q9" s="388"/>
      <c r="R9" s="4"/>
      <c r="S9" s="5"/>
      <c r="T9" s="389" t="s">
        <v>131</v>
      </c>
      <c r="U9" s="389"/>
      <c r="V9" s="389"/>
      <c r="W9" s="94"/>
      <c r="X9" s="5"/>
      <c r="Y9" s="5"/>
    </row>
    <row r="10" spans="1:25" s="6" customFormat="1" ht="12">
      <c r="A10" s="24"/>
      <c r="B10" s="370" t="s">
        <v>28</v>
      </c>
      <c r="C10" s="370"/>
      <c r="D10" s="370"/>
      <c r="E10" s="120"/>
      <c r="F10" s="4"/>
      <c r="G10" s="121"/>
      <c r="H10" s="4"/>
      <c r="I10" s="53"/>
      <c r="J10" s="370" t="s">
        <v>25</v>
      </c>
      <c r="K10" s="370"/>
      <c r="L10" s="370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6">
        <v>7</v>
      </c>
      <c r="Q11" s="386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8" t="s">
        <v>35</v>
      </c>
      <c r="U16" s="368"/>
      <c r="V16" s="368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7" t="s">
        <v>38</v>
      </c>
      <c r="L17" s="377"/>
      <c r="M17" s="377"/>
      <c r="N17" s="377"/>
      <c r="O17" s="377"/>
      <c r="P17" s="377"/>
      <c r="Q17" s="377"/>
      <c r="R17" s="377"/>
      <c r="S17" s="377"/>
      <c r="T17" s="370" t="s">
        <v>40</v>
      </c>
      <c r="U17" s="370"/>
      <c r="V17" s="370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2"/>
      <c r="E18" s="382"/>
      <c r="F18" s="382"/>
      <c r="G18" s="382"/>
      <c r="H18" s="382"/>
      <c r="I18" s="382"/>
      <c r="J18" s="382"/>
      <c r="K18" s="385" t="s">
        <v>90</v>
      </c>
      <c r="L18" s="383" t="s">
        <v>134</v>
      </c>
      <c r="M18" s="383" t="s">
        <v>72</v>
      </c>
      <c r="N18" s="383" t="s">
        <v>65</v>
      </c>
      <c r="O18" s="384" t="s">
        <v>135</v>
      </c>
      <c r="P18" s="383"/>
      <c r="Q18" s="383"/>
      <c r="R18" s="382"/>
      <c r="S18" s="382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0" t="s">
        <v>8</v>
      </c>
      <c r="B6" s="400"/>
      <c r="C6" s="400"/>
      <c r="D6" s="400"/>
      <c r="E6" s="393" t="s">
        <v>9</v>
      </c>
      <c r="F6" s="393"/>
      <c r="G6" s="393"/>
      <c r="H6" s="393" t="s">
        <v>10</v>
      </c>
      <c r="I6" s="393"/>
      <c r="J6" s="393"/>
      <c r="K6" s="393" t="s">
        <v>11</v>
      </c>
      <c r="L6" s="393"/>
      <c r="M6" s="393"/>
      <c r="N6" s="139"/>
      <c r="O6" s="140"/>
      <c r="P6" s="141"/>
      <c r="Q6" s="139"/>
      <c r="R6" s="140"/>
      <c r="S6" s="91"/>
      <c r="T6" s="84"/>
      <c r="U6" s="84"/>
      <c r="V6" s="84"/>
      <c r="AH6" s="401" t="s">
        <v>1</v>
      </c>
      <c r="AI6" s="401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3" t="s">
        <v>18</v>
      </c>
      <c r="C8" s="393"/>
      <c r="D8" s="393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3" t="s">
        <v>35</v>
      </c>
      <c r="AI18" s="393"/>
      <c r="AJ18" s="84"/>
    </row>
    <row r="19" spans="1:36">
      <c r="A19" s="144"/>
      <c r="B19" s="192"/>
      <c r="C19" s="193" t="s">
        <v>36</v>
      </c>
      <c r="D19" s="394" t="s">
        <v>106</v>
      </c>
      <c r="E19" s="394"/>
      <c r="F19" s="394"/>
      <c r="G19" s="394"/>
      <c r="H19" s="394"/>
      <c r="I19" s="394"/>
      <c r="J19" s="394"/>
      <c r="K19" s="394"/>
      <c r="L19" s="394" t="s">
        <v>38</v>
      </c>
      <c r="M19" s="394"/>
      <c r="N19" s="394"/>
      <c r="O19" s="394"/>
      <c r="P19" s="394"/>
      <c r="Q19" s="394"/>
      <c r="R19" s="394"/>
      <c r="S19" s="394"/>
      <c r="T19" s="394"/>
      <c r="U19" s="394" t="s">
        <v>39</v>
      </c>
      <c r="V19" s="394"/>
      <c r="W19" s="394"/>
      <c r="X19" s="394"/>
      <c r="Y19" s="394" t="s">
        <v>155</v>
      </c>
      <c r="Z19" s="394"/>
      <c r="AA19" s="394"/>
      <c r="AB19" s="394"/>
      <c r="AC19" s="394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196" t="s">
        <v>157</v>
      </c>
      <c r="AE20" s="197"/>
      <c r="AF20" s="197"/>
      <c r="AG20" s="198"/>
      <c r="AH20" s="393" t="s">
        <v>158</v>
      </c>
      <c r="AI20" s="393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3" t="s">
        <v>35</v>
      </c>
      <c r="AI52" s="393"/>
      <c r="AJ52" s="84"/>
    </row>
    <row r="53" spans="1:36">
      <c r="A53" s="144"/>
      <c r="B53" s="192"/>
      <c r="C53" s="193" t="s">
        <v>36</v>
      </c>
      <c r="D53" s="394" t="s">
        <v>106</v>
      </c>
      <c r="E53" s="394"/>
      <c r="F53" s="394"/>
      <c r="G53" s="394"/>
      <c r="H53" s="394"/>
      <c r="I53" s="394"/>
      <c r="J53" s="394"/>
      <c r="K53" s="394"/>
      <c r="L53" s="394" t="s">
        <v>38</v>
      </c>
      <c r="M53" s="394"/>
      <c r="N53" s="394"/>
      <c r="O53" s="394"/>
      <c r="P53" s="394"/>
      <c r="Q53" s="394"/>
      <c r="R53" s="394"/>
      <c r="S53" s="394"/>
      <c r="T53" s="394"/>
      <c r="U53" s="394" t="s">
        <v>39</v>
      </c>
      <c r="V53" s="394"/>
      <c r="W53" s="394"/>
      <c r="X53" s="394"/>
      <c r="Y53" s="394" t="s">
        <v>155</v>
      </c>
      <c r="Z53" s="394"/>
      <c r="AA53" s="394"/>
      <c r="AB53" s="394"/>
      <c r="AC53" s="394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4"/>
      <c r="E54" s="394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196" t="s">
        <v>157</v>
      </c>
      <c r="AE54" s="197"/>
      <c r="AF54" s="197"/>
      <c r="AG54" s="198"/>
      <c r="AH54" s="393" t="s">
        <v>158</v>
      </c>
      <c r="AI54" s="393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0" t="s">
        <v>8</v>
      </c>
      <c r="B6" s="400"/>
      <c r="C6" s="400"/>
      <c r="D6" s="400"/>
      <c r="E6" s="393" t="s">
        <v>9</v>
      </c>
      <c r="F6" s="393"/>
      <c r="G6" s="393"/>
      <c r="H6" s="393" t="s">
        <v>10</v>
      </c>
      <c r="I6" s="393"/>
      <c r="J6" s="393"/>
      <c r="K6" s="393" t="s">
        <v>11</v>
      </c>
      <c r="L6" s="393"/>
      <c r="M6" s="393"/>
      <c r="N6" s="139"/>
      <c r="O6" s="140"/>
      <c r="P6" s="141"/>
      <c r="Q6" s="139"/>
      <c r="R6" s="140"/>
      <c r="S6" s="91"/>
      <c r="T6" s="84"/>
      <c r="U6" s="84"/>
      <c r="V6" s="84"/>
      <c r="AH6" s="401" t="s">
        <v>1</v>
      </c>
      <c r="AI6" s="401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3" t="s">
        <v>18</v>
      </c>
      <c r="C8" s="393"/>
      <c r="D8" s="393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3" t="s">
        <v>35</v>
      </c>
      <c r="AI18" s="393"/>
      <c r="AJ18" s="84"/>
    </row>
    <row r="19" spans="1:36">
      <c r="A19" s="144"/>
      <c r="B19" s="192"/>
      <c r="C19" s="193" t="s">
        <v>36</v>
      </c>
      <c r="D19" s="394" t="s">
        <v>106</v>
      </c>
      <c r="E19" s="394"/>
      <c r="F19" s="394"/>
      <c r="G19" s="394"/>
      <c r="H19" s="394"/>
      <c r="I19" s="394"/>
      <c r="J19" s="394"/>
      <c r="K19" s="394"/>
      <c r="L19" s="394" t="s">
        <v>38</v>
      </c>
      <c r="M19" s="394"/>
      <c r="N19" s="394"/>
      <c r="O19" s="394"/>
      <c r="P19" s="394"/>
      <c r="Q19" s="394"/>
      <c r="R19" s="394"/>
      <c r="S19" s="394"/>
      <c r="T19" s="394"/>
      <c r="U19" s="394" t="s">
        <v>39</v>
      </c>
      <c r="V19" s="394"/>
      <c r="W19" s="394"/>
      <c r="X19" s="394"/>
      <c r="Y19" s="394" t="s">
        <v>155</v>
      </c>
      <c r="Z19" s="394"/>
      <c r="AA19" s="394"/>
      <c r="AB19" s="394"/>
      <c r="AC19" s="394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196" t="s">
        <v>157</v>
      </c>
      <c r="AE20" s="197"/>
      <c r="AF20" s="197"/>
      <c r="AG20" s="198"/>
      <c r="AH20" s="393" t="s">
        <v>158</v>
      </c>
      <c r="AI20" s="393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3" t="s">
        <v>35</v>
      </c>
      <c r="AI52" s="393"/>
      <c r="AJ52" s="84"/>
    </row>
    <row r="53" spans="1:36">
      <c r="A53" s="144"/>
      <c r="B53" s="192"/>
      <c r="C53" s="193" t="s">
        <v>36</v>
      </c>
      <c r="D53" s="394" t="s">
        <v>106</v>
      </c>
      <c r="E53" s="394"/>
      <c r="F53" s="394"/>
      <c r="G53" s="394"/>
      <c r="H53" s="394"/>
      <c r="I53" s="394"/>
      <c r="J53" s="394"/>
      <c r="K53" s="394"/>
      <c r="L53" s="394" t="s">
        <v>38</v>
      </c>
      <c r="M53" s="394"/>
      <c r="N53" s="394"/>
      <c r="O53" s="394"/>
      <c r="P53" s="394"/>
      <c r="Q53" s="394"/>
      <c r="R53" s="394"/>
      <c r="S53" s="394"/>
      <c r="T53" s="394"/>
      <c r="U53" s="394" t="s">
        <v>39</v>
      </c>
      <c r="V53" s="394"/>
      <c r="W53" s="394"/>
      <c r="X53" s="394"/>
      <c r="Y53" s="394" t="s">
        <v>155</v>
      </c>
      <c r="Z53" s="394"/>
      <c r="AA53" s="394"/>
      <c r="AB53" s="394"/>
      <c r="AC53" s="394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4"/>
      <c r="E54" s="394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196" t="s">
        <v>157</v>
      </c>
      <c r="AE54" s="197"/>
      <c r="AF54" s="197"/>
      <c r="AG54" s="198"/>
      <c r="AH54" s="393" t="s">
        <v>158</v>
      </c>
      <c r="AI54" s="393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0" t="s">
        <v>8</v>
      </c>
      <c r="B6" s="400"/>
      <c r="C6" s="400"/>
      <c r="D6" s="400"/>
      <c r="E6" s="393" t="s">
        <v>9</v>
      </c>
      <c r="F6" s="393"/>
      <c r="G6" s="393"/>
      <c r="H6" s="393" t="s">
        <v>10</v>
      </c>
      <c r="I6" s="393"/>
      <c r="J6" s="393"/>
      <c r="K6" s="393" t="s">
        <v>11</v>
      </c>
      <c r="L6" s="393"/>
      <c r="M6" s="393"/>
      <c r="N6" s="139"/>
      <c r="O6" s="140"/>
      <c r="P6" s="141"/>
      <c r="Q6" s="139"/>
      <c r="R6" s="140"/>
      <c r="S6" s="91"/>
      <c r="T6" s="84"/>
      <c r="U6" s="84"/>
      <c r="V6" s="84"/>
      <c r="AH6" s="401" t="s">
        <v>1</v>
      </c>
      <c r="AI6" s="401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3" t="s">
        <v>18</v>
      </c>
      <c r="C8" s="393"/>
      <c r="D8" s="393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3" t="s">
        <v>35</v>
      </c>
      <c r="AI18" s="393"/>
      <c r="AJ18" s="84"/>
    </row>
    <row r="19" spans="1:36">
      <c r="A19" s="144"/>
      <c r="B19" s="192"/>
      <c r="C19" s="193" t="s">
        <v>36</v>
      </c>
      <c r="D19" s="394" t="s">
        <v>106</v>
      </c>
      <c r="E19" s="394"/>
      <c r="F19" s="394"/>
      <c r="G19" s="394"/>
      <c r="H19" s="394"/>
      <c r="I19" s="394"/>
      <c r="J19" s="394"/>
      <c r="K19" s="394"/>
      <c r="L19" s="394" t="s">
        <v>38</v>
      </c>
      <c r="M19" s="394"/>
      <c r="N19" s="394"/>
      <c r="O19" s="394"/>
      <c r="P19" s="394"/>
      <c r="Q19" s="394"/>
      <c r="R19" s="394"/>
      <c r="S19" s="394"/>
      <c r="T19" s="394"/>
      <c r="U19" s="394" t="s">
        <v>39</v>
      </c>
      <c r="V19" s="394"/>
      <c r="W19" s="394"/>
      <c r="X19" s="394"/>
      <c r="Y19" s="394" t="s">
        <v>155</v>
      </c>
      <c r="Z19" s="394"/>
      <c r="AA19" s="394"/>
      <c r="AB19" s="394"/>
      <c r="AC19" s="394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196" t="s">
        <v>157</v>
      </c>
      <c r="AE20" s="197"/>
      <c r="AF20" s="197"/>
      <c r="AG20" s="198"/>
      <c r="AH20" s="393" t="s">
        <v>158</v>
      </c>
      <c r="AI20" s="393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3" t="s">
        <v>35</v>
      </c>
      <c r="AI52" s="393"/>
      <c r="AJ52" s="84"/>
    </row>
    <row r="53" spans="1:36">
      <c r="A53" s="144"/>
      <c r="B53" s="192"/>
      <c r="C53" s="193" t="s">
        <v>36</v>
      </c>
      <c r="D53" s="394" t="s">
        <v>106</v>
      </c>
      <c r="E53" s="394"/>
      <c r="F53" s="394"/>
      <c r="G53" s="394"/>
      <c r="H53" s="394"/>
      <c r="I53" s="394"/>
      <c r="J53" s="394"/>
      <c r="K53" s="394"/>
      <c r="L53" s="394" t="s">
        <v>38</v>
      </c>
      <c r="M53" s="394"/>
      <c r="N53" s="394"/>
      <c r="O53" s="394"/>
      <c r="P53" s="394"/>
      <c r="Q53" s="394"/>
      <c r="R53" s="394"/>
      <c r="S53" s="394"/>
      <c r="T53" s="394"/>
      <c r="U53" s="394" t="s">
        <v>39</v>
      </c>
      <c r="V53" s="394"/>
      <c r="W53" s="394"/>
      <c r="X53" s="394"/>
      <c r="Y53" s="394" t="s">
        <v>155</v>
      </c>
      <c r="Z53" s="394"/>
      <c r="AA53" s="394"/>
      <c r="AB53" s="394"/>
      <c r="AC53" s="394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4"/>
      <c r="E54" s="394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196" t="s">
        <v>157</v>
      </c>
      <c r="AE54" s="197"/>
      <c r="AF54" s="197"/>
      <c r="AG54" s="198"/>
      <c r="AH54" s="393" t="s">
        <v>158</v>
      </c>
      <c r="AI54" s="393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0" t="s">
        <v>8</v>
      </c>
      <c r="B6" s="400"/>
      <c r="C6" s="400"/>
      <c r="D6" s="400"/>
      <c r="E6" s="393" t="s">
        <v>9</v>
      </c>
      <c r="F6" s="393"/>
      <c r="G6" s="393"/>
      <c r="H6" s="393" t="s">
        <v>10</v>
      </c>
      <c r="I6" s="393"/>
      <c r="J6" s="393"/>
      <c r="K6" s="393" t="s">
        <v>11</v>
      </c>
      <c r="L6" s="393"/>
      <c r="M6" s="393"/>
      <c r="N6" s="139"/>
      <c r="O6" s="140"/>
      <c r="P6" s="141"/>
      <c r="Q6" s="139"/>
      <c r="R6" s="140"/>
      <c r="S6" s="91"/>
      <c r="T6" s="84"/>
      <c r="U6" s="84"/>
      <c r="V6" s="84"/>
      <c r="AH6" s="401" t="s">
        <v>1</v>
      </c>
      <c r="AI6" s="401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3" t="s">
        <v>18</v>
      </c>
      <c r="C8" s="393"/>
      <c r="D8" s="393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3" t="s">
        <v>35</v>
      </c>
      <c r="AI18" s="393"/>
      <c r="AJ18" s="84"/>
    </row>
    <row r="19" spans="1:36">
      <c r="A19" s="144"/>
      <c r="B19" s="192"/>
      <c r="C19" s="193" t="s">
        <v>36</v>
      </c>
      <c r="D19" s="394" t="s">
        <v>106</v>
      </c>
      <c r="E19" s="394"/>
      <c r="F19" s="394"/>
      <c r="G19" s="394"/>
      <c r="H19" s="394"/>
      <c r="I19" s="394"/>
      <c r="J19" s="394"/>
      <c r="K19" s="394"/>
      <c r="L19" s="394" t="s">
        <v>38</v>
      </c>
      <c r="M19" s="394"/>
      <c r="N19" s="394"/>
      <c r="O19" s="394"/>
      <c r="P19" s="394"/>
      <c r="Q19" s="394"/>
      <c r="R19" s="394"/>
      <c r="S19" s="394"/>
      <c r="T19" s="394"/>
      <c r="U19" s="394" t="s">
        <v>39</v>
      </c>
      <c r="V19" s="394"/>
      <c r="W19" s="394"/>
      <c r="X19" s="394"/>
      <c r="Y19" s="394" t="s">
        <v>155</v>
      </c>
      <c r="Z19" s="394"/>
      <c r="AA19" s="394"/>
      <c r="AB19" s="394"/>
      <c r="AC19" s="394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196" t="s">
        <v>157</v>
      </c>
      <c r="AE20" s="197"/>
      <c r="AF20" s="197"/>
      <c r="AG20" s="198"/>
      <c r="AH20" s="393" t="s">
        <v>158</v>
      </c>
      <c r="AI20" s="393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3" t="s">
        <v>35</v>
      </c>
      <c r="AI52" s="393"/>
      <c r="AJ52" s="84"/>
    </row>
    <row r="53" spans="1:36">
      <c r="A53" s="144"/>
      <c r="B53" s="192"/>
      <c r="C53" s="193" t="s">
        <v>36</v>
      </c>
      <c r="D53" s="394" t="s">
        <v>106</v>
      </c>
      <c r="E53" s="394"/>
      <c r="F53" s="394"/>
      <c r="G53" s="394"/>
      <c r="H53" s="394"/>
      <c r="I53" s="394"/>
      <c r="J53" s="394"/>
      <c r="K53" s="394"/>
      <c r="L53" s="394" t="s">
        <v>38</v>
      </c>
      <c r="M53" s="394"/>
      <c r="N53" s="394"/>
      <c r="O53" s="394"/>
      <c r="P53" s="394"/>
      <c r="Q53" s="394"/>
      <c r="R53" s="394"/>
      <c r="S53" s="394"/>
      <c r="T53" s="394"/>
      <c r="U53" s="394" t="s">
        <v>39</v>
      </c>
      <c r="V53" s="394"/>
      <c r="W53" s="394"/>
      <c r="X53" s="394"/>
      <c r="Y53" s="394" t="s">
        <v>155</v>
      </c>
      <c r="Z53" s="394"/>
      <c r="AA53" s="394"/>
      <c r="AB53" s="394"/>
      <c r="AC53" s="394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4"/>
      <c r="E54" s="394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196" t="s">
        <v>157</v>
      </c>
      <c r="AE54" s="197"/>
      <c r="AF54" s="197"/>
      <c r="AG54" s="198"/>
      <c r="AH54" s="393" t="s">
        <v>158</v>
      </c>
      <c r="AI54" s="393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2025-01-17T09:56:25Z</cp:lastPrinted>
  <dcterms:created xsi:type="dcterms:W3CDTF">2015-10-12T18:01:21Z</dcterms:created>
  <dcterms:modified xsi:type="dcterms:W3CDTF">2025-01-17T09:56:43Z</dcterms:modified>
</cp:coreProperties>
</file>